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成绩登录" sheetId="1" r:id="rId1"/>
  </sheets>
  <definedNames>
    <definedName name="_xlnm.Print_Titles" localSheetId="0">'2021成绩登录'!$1:$3</definedName>
    <definedName name="_xlnm._FilterDatabase" localSheetId="0" hidden="1">'2021成绩登录'!$A$3:$M$34</definedName>
  </definedNames>
  <calcPr fullCalcOnLoad="1"/>
</workbook>
</file>

<file path=xl/sharedStrings.xml><?xml version="1.0" encoding="utf-8"?>
<sst xmlns="http://schemas.openxmlformats.org/spreadsheetml/2006/main" count="115" uniqueCount="73">
  <si>
    <t>北票市2021年音体美教师招聘体检和考察人员名单</t>
  </si>
  <si>
    <t>序号</t>
  </si>
  <si>
    <t>报考科目</t>
  </si>
  <si>
    <t>考生姓名</t>
  </si>
  <si>
    <t>性别</t>
  </si>
  <si>
    <t>准考证号</t>
  </si>
  <si>
    <t>面试编号</t>
  </si>
  <si>
    <t>笔试成绩</t>
  </si>
  <si>
    <t>面试成绩</t>
  </si>
  <si>
    <t>总成绩</t>
  </si>
  <si>
    <t>试讲</t>
  </si>
  <si>
    <t>才艺技能</t>
  </si>
  <si>
    <t>实心球</t>
  </si>
  <si>
    <t>跳远</t>
  </si>
  <si>
    <t>初中美术</t>
  </si>
  <si>
    <t>李程</t>
  </si>
  <si>
    <t>女</t>
  </si>
  <si>
    <t>210304030101</t>
  </si>
  <si>
    <t>齐乐萌</t>
  </si>
  <si>
    <t>210304030103</t>
  </si>
  <si>
    <t>初中体育</t>
  </si>
  <si>
    <t>徐卉</t>
  </si>
  <si>
    <t>210204020205</t>
  </si>
  <si>
    <t>刘亦伟</t>
  </si>
  <si>
    <t>男</t>
  </si>
  <si>
    <t>210204020113</t>
  </si>
  <si>
    <t>张奇</t>
  </si>
  <si>
    <t>210204020211</t>
  </si>
  <si>
    <t>初中音乐</t>
  </si>
  <si>
    <t>李鑫</t>
  </si>
  <si>
    <t>210304010117</t>
  </si>
  <si>
    <t>刘馨忆</t>
  </si>
  <si>
    <t>210304010119</t>
  </si>
  <si>
    <t>孔庆涛</t>
  </si>
  <si>
    <t>210304010114</t>
  </si>
  <si>
    <t>高中体育</t>
  </si>
  <si>
    <t>田浩</t>
  </si>
  <si>
    <t>210203020317</t>
  </si>
  <si>
    <t>姜玉丰</t>
  </si>
  <si>
    <t>210203020306</t>
  </si>
  <si>
    <t>小学美术</t>
  </si>
  <si>
    <t>王一舒</t>
  </si>
  <si>
    <t>210305030106</t>
  </si>
  <si>
    <t>王亚昊</t>
  </si>
  <si>
    <t>210305030105</t>
  </si>
  <si>
    <t>战新敏</t>
  </si>
  <si>
    <t>210305030108</t>
  </si>
  <si>
    <t>冯博</t>
  </si>
  <si>
    <t>210305030104</t>
  </si>
  <si>
    <t>王莹</t>
  </si>
  <si>
    <t>210305030107</t>
  </si>
  <si>
    <t>小学体育</t>
  </si>
  <si>
    <t>姜鹏</t>
  </si>
  <si>
    <t>210205020411</t>
  </si>
  <si>
    <t>张红</t>
  </si>
  <si>
    <t>210205020506</t>
  </si>
  <si>
    <t>胡春海</t>
  </si>
  <si>
    <t>210205020410</t>
  </si>
  <si>
    <t>小学音乐</t>
  </si>
  <si>
    <t>胡馨元</t>
  </si>
  <si>
    <t>210305010220</t>
  </si>
  <si>
    <t>李炳瑶</t>
  </si>
  <si>
    <t>210305010303</t>
  </si>
  <si>
    <t>胥佳奇</t>
  </si>
  <si>
    <t>210305010402</t>
  </si>
  <si>
    <t>白雪</t>
  </si>
  <si>
    <t>210305010212</t>
  </si>
  <si>
    <t>耿新然</t>
  </si>
  <si>
    <t>210305010218</t>
  </si>
  <si>
    <t>穆思羽</t>
  </si>
  <si>
    <t>210305010314</t>
  </si>
  <si>
    <t>胡悦</t>
  </si>
  <si>
    <t>210305010301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</si>
</sst>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i/>
      <sz val="10"/>
      <name val="宋体"/>
      <family val="0"/>
    </font>
    <font>
      <b/>
      <sz val="18"/>
      <name val="方正小标宋简体"/>
      <family val="0"/>
    </font>
    <font>
      <b/>
      <i/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i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Zeros="0" tabSelected="1" workbookViewId="0" topLeftCell="A1">
      <selection activeCell="Q15" sqref="Q15"/>
    </sheetView>
  </sheetViews>
  <sheetFormatPr defaultColWidth="9.140625" defaultRowHeight="12" customHeight="1"/>
  <cols>
    <col min="1" max="1" width="4.57421875" style="2" customWidth="1"/>
    <col min="2" max="2" width="10.8515625" style="2" customWidth="1"/>
    <col min="3" max="3" width="11.57421875" style="2" customWidth="1"/>
    <col min="4" max="4" width="5.28125" style="2" customWidth="1"/>
    <col min="5" max="5" width="16.28125" style="2" customWidth="1"/>
    <col min="6" max="8" width="9.421875" style="2" customWidth="1"/>
    <col min="9" max="9" width="9.421875" style="3" customWidth="1"/>
    <col min="10" max="11" width="9.421875" style="4" customWidth="1"/>
    <col min="12" max="13" width="9.421875" style="3" customWidth="1"/>
    <col min="14" max="16384" width="9.140625" style="2" customWidth="1"/>
  </cols>
  <sheetData>
    <row r="1" spans="1:13" ht="27.75" customHeight="1">
      <c r="A1" s="5" t="s">
        <v>0</v>
      </c>
      <c r="B1" s="5"/>
      <c r="C1" s="5"/>
      <c r="D1" s="5"/>
      <c r="E1" s="5"/>
      <c r="F1" s="5"/>
      <c r="G1" s="5"/>
      <c r="H1" s="5"/>
      <c r="I1" s="12"/>
      <c r="J1" s="13"/>
      <c r="K1" s="13"/>
      <c r="L1" s="12"/>
      <c r="M1" s="5"/>
    </row>
    <row r="2" spans="1:13" ht="1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14"/>
      <c r="J2" s="15"/>
      <c r="K2" s="15"/>
      <c r="L2" s="14"/>
      <c r="M2" s="16" t="s">
        <v>9</v>
      </c>
    </row>
    <row r="3" spans="1:13" ht="15" customHeight="1">
      <c r="A3" s="6"/>
      <c r="B3" s="6"/>
      <c r="C3" s="6"/>
      <c r="D3" s="6"/>
      <c r="E3" s="6"/>
      <c r="F3" s="7"/>
      <c r="G3" s="7"/>
      <c r="H3" s="9" t="s">
        <v>10</v>
      </c>
      <c r="I3" s="17" t="s">
        <v>11</v>
      </c>
      <c r="J3" s="18" t="s">
        <v>12</v>
      </c>
      <c r="K3" s="18" t="s">
        <v>13</v>
      </c>
      <c r="L3" s="17" t="s">
        <v>8</v>
      </c>
      <c r="M3" s="19"/>
    </row>
    <row r="4" spans="1:13" s="1" customFormat="1" ht="19.5" customHeight="1">
      <c r="A4" s="10"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0">
        <v>40303</v>
      </c>
      <c r="G4" s="10">
        <v>73</v>
      </c>
      <c r="H4" s="10">
        <v>82.6</v>
      </c>
      <c r="I4" s="20">
        <v>81.6</v>
      </c>
      <c r="J4" s="21"/>
      <c r="K4" s="21"/>
      <c r="L4" s="20">
        <f>H4*0.6+I4*0.4</f>
        <v>82.19999999999999</v>
      </c>
      <c r="M4" s="20">
        <f>G4*0.4+L4*0.6</f>
        <v>78.52</v>
      </c>
    </row>
    <row r="5" spans="1:13" s="1" customFormat="1" ht="19.5" customHeight="1">
      <c r="A5" s="10">
        <v>2</v>
      </c>
      <c r="B5" s="11" t="s">
        <v>14</v>
      </c>
      <c r="C5" s="11" t="s">
        <v>18</v>
      </c>
      <c r="D5" s="11" t="s">
        <v>16</v>
      </c>
      <c r="E5" s="11" t="s">
        <v>19</v>
      </c>
      <c r="F5" s="10">
        <v>40302</v>
      </c>
      <c r="G5" s="10">
        <v>65</v>
      </c>
      <c r="H5" s="10">
        <v>75.8</v>
      </c>
      <c r="I5" s="20">
        <v>78.6</v>
      </c>
      <c r="J5" s="21"/>
      <c r="K5" s="21"/>
      <c r="L5" s="20">
        <f>H5*0.6+I5*0.4</f>
        <v>76.91999999999999</v>
      </c>
      <c r="M5" s="20">
        <f>G5*0.4+L5*0.6</f>
        <v>72.15199999999999</v>
      </c>
    </row>
    <row r="6" spans="1:13" s="1" customFormat="1" ht="19.5" customHeight="1">
      <c r="A6" s="10"/>
      <c r="B6" s="11"/>
      <c r="C6" s="11"/>
      <c r="D6" s="11"/>
      <c r="E6" s="11"/>
      <c r="F6" s="10"/>
      <c r="G6" s="10"/>
      <c r="H6" s="10"/>
      <c r="I6" s="20"/>
      <c r="J6" s="21"/>
      <c r="K6" s="21"/>
      <c r="L6" s="20"/>
      <c r="M6" s="20"/>
    </row>
    <row r="7" spans="1:13" s="1" customFormat="1" ht="19.5" customHeight="1">
      <c r="A7" s="10">
        <v>1</v>
      </c>
      <c r="B7" s="11" t="s">
        <v>20</v>
      </c>
      <c r="C7" s="11" t="s">
        <v>21</v>
      </c>
      <c r="D7" s="11" t="s">
        <v>16</v>
      </c>
      <c r="E7" s="11" t="s">
        <v>22</v>
      </c>
      <c r="F7" s="10">
        <v>40223</v>
      </c>
      <c r="G7" s="10">
        <v>91</v>
      </c>
      <c r="H7" s="10">
        <v>92.6</v>
      </c>
      <c r="I7" s="20">
        <f>J7*0.5+K7*0.5</f>
        <v>94.5</v>
      </c>
      <c r="J7" s="21">
        <v>100</v>
      </c>
      <c r="K7" s="21">
        <v>89</v>
      </c>
      <c r="L7" s="20">
        <f>H7*0.6+I7*0.4</f>
        <v>93.36</v>
      </c>
      <c r="M7" s="20">
        <f>G7*0.4+L7*0.6</f>
        <v>92.416</v>
      </c>
    </row>
    <row r="8" spans="1:13" s="1" customFormat="1" ht="19.5" customHeight="1">
      <c r="A8" s="10">
        <v>2</v>
      </c>
      <c r="B8" s="11" t="s">
        <v>20</v>
      </c>
      <c r="C8" s="11" t="s">
        <v>23</v>
      </c>
      <c r="D8" s="11" t="s">
        <v>24</v>
      </c>
      <c r="E8" s="11" t="s">
        <v>25</v>
      </c>
      <c r="F8" s="10">
        <v>40216</v>
      </c>
      <c r="G8" s="10">
        <v>89</v>
      </c>
      <c r="H8" s="10">
        <v>93.8</v>
      </c>
      <c r="I8" s="20">
        <f>J8*0.5+K8*0.5</f>
        <v>84</v>
      </c>
      <c r="J8" s="21">
        <v>100</v>
      </c>
      <c r="K8" s="21">
        <v>68</v>
      </c>
      <c r="L8" s="20">
        <f>H8*0.6+I8*0.4</f>
        <v>89.88</v>
      </c>
      <c r="M8" s="20">
        <f>G8*0.4+L8*0.6</f>
        <v>89.52799999999999</v>
      </c>
    </row>
    <row r="9" spans="1:13" s="1" customFormat="1" ht="19.5" customHeight="1">
      <c r="A9" s="10">
        <v>3</v>
      </c>
      <c r="B9" s="11" t="s">
        <v>20</v>
      </c>
      <c r="C9" s="11" t="s">
        <v>26</v>
      </c>
      <c r="D9" s="11" t="s">
        <v>24</v>
      </c>
      <c r="E9" s="11" t="s">
        <v>27</v>
      </c>
      <c r="F9" s="10">
        <v>40225</v>
      </c>
      <c r="G9" s="10">
        <v>80</v>
      </c>
      <c r="H9" s="10">
        <v>87.6</v>
      </c>
      <c r="I9" s="20">
        <f>J9*0.5+K9*0.5</f>
        <v>99.5</v>
      </c>
      <c r="J9" s="21">
        <v>100</v>
      </c>
      <c r="K9" s="21">
        <v>99</v>
      </c>
      <c r="L9" s="20">
        <f>H9*0.6+I9*0.4</f>
        <v>92.36</v>
      </c>
      <c r="M9" s="20">
        <f>G9*0.4+L9*0.6</f>
        <v>87.416</v>
      </c>
    </row>
    <row r="10" spans="1:13" s="1" customFormat="1" ht="19.5" customHeight="1">
      <c r="A10" s="10"/>
      <c r="B10" s="11"/>
      <c r="C10" s="11"/>
      <c r="D10" s="11"/>
      <c r="E10" s="11"/>
      <c r="F10" s="10"/>
      <c r="G10" s="10"/>
      <c r="H10" s="10"/>
      <c r="I10" s="20"/>
      <c r="J10" s="21"/>
      <c r="K10" s="21"/>
      <c r="L10" s="20"/>
      <c r="M10" s="20"/>
    </row>
    <row r="11" spans="1:13" s="1" customFormat="1" ht="19.5" customHeight="1">
      <c r="A11" s="10">
        <v>1</v>
      </c>
      <c r="B11" s="11" t="s">
        <v>28</v>
      </c>
      <c r="C11" s="11" t="s">
        <v>29</v>
      </c>
      <c r="D11" s="11" t="s">
        <v>16</v>
      </c>
      <c r="E11" s="11" t="s">
        <v>30</v>
      </c>
      <c r="F11" s="10">
        <v>40101</v>
      </c>
      <c r="G11" s="10">
        <v>100</v>
      </c>
      <c r="H11" s="10">
        <v>89.4</v>
      </c>
      <c r="I11" s="20">
        <v>92</v>
      </c>
      <c r="J11" s="21"/>
      <c r="K11" s="21"/>
      <c r="L11" s="20">
        <f>H11*0.6+I11*0.4</f>
        <v>90.44</v>
      </c>
      <c r="M11" s="20">
        <f>G11*0.4+L11*0.6</f>
        <v>94.264</v>
      </c>
    </row>
    <row r="12" spans="1:13" s="1" customFormat="1" ht="19.5" customHeight="1">
      <c r="A12" s="10">
        <v>2</v>
      </c>
      <c r="B12" s="11" t="s">
        <v>28</v>
      </c>
      <c r="C12" s="11" t="s">
        <v>31</v>
      </c>
      <c r="D12" s="11" t="s">
        <v>16</v>
      </c>
      <c r="E12" s="11" t="s">
        <v>32</v>
      </c>
      <c r="F12" s="10">
        <v>40113</v>
      </c>
      <c r="G12" s="10">
        <v>94</v>
      </c>
      <c r="H12" s="10">
        <v>83.2</v>
      </c>
      <c r="I12" s="20">
        <v>88.4</v>
      </c>
      <c r="J12" s="21"/>
      <c r="K12" s="21"/>
      <c r="L12" s="20">
        <f>H12*0.6+I12*0.4</f>
        <v>85.28</v>
      </c>
      <c r="M12" s="20">
        <f>G12*0.4+L12*0.6</f>
        <v>88.768</v>
      </c>
    </row>
    <row r="13" spans="1:13" s="1" customFormat="1" ht="19.5" customHeight="1">
      <c r="A13" s="10">
        <v>3</v>
      </c>
      <c r="B13" s="11" t="s">
        <v>28</v>
      </c>
      <c r="C13" s="11" t="s">
        <v>33</v>
      </c>
      <c r="D13" s="11" t="s">
        <v>16</v>
      </c>
      <c r="E13" s="11" t="s">
        <v>34</v>
      </c>
      <c r="F13" s="10">
        <v>40109</v>
      </c>
      <c r="G13" s="10">
        <v>89</v>
      </c>
      <c r="H13" s="10">
        <v>89.8</v>
      </c>
      <c r="I13" s="20">
        <v>84.6</v>
      </c>
      <c r="J13" s="21"/>
      <c r="K13" s="21"/>
      <c r="L13" s="20">
        <f>H13*0.6+I13*0.4</f>
        <v>87.72</v>
      </c>
      <c r="M13" s="20">
        <f>G13*0.4+L13*0.6</f>
        <v>88.232</v>
      </c>
    </row>
    <row r="14" spans="1:13" s="1" customFormat="1" ht="19.5" customHeight="1">
      <c r="A14" s="10"/>
      <c r="B14" s="11"/>
      <c r="C14" s="11"/>
      <c r="D14" s="11"/>
      <c r="E14" s="11"/>
      <c r="F14" s="10"/>
      <c r="G14" s="10"/>
      <c r="H14" s="10"/>
      <c r="I14" s="20"/>
      <c r="J14" s="21"/>
      <c r="K14" s="21"/>
      <c r="L14" s="20"/>
      <c r="M14" s="20"/>
    </row>
    <row r="15" spans="1:13" s="1" customFormat="1" ht="19.5" customHeight="1">
      <c r="A15" s="10">
        <v>1</v>
      </c>
      <c r="B15" s="11" t="s">
        <v>35</v>
      </c>
      <c r="C15" s="11" t="s">
        <v>36</v>
      </c>
      <c r="D15" s="11" t="s">
        <v>24</v>
      </c>
      <c r="E15" s="11" t="s">
        <v>37</v>
      </c>
      <c r="F15" s="10">
        <v>30221</v>
      </c>
      <c r="G15" s="10">
        <v>94</v>
      </c>
      <c r="H15" s="10">
        <v>93</v>
      </c>
      <c r="I15" s="20">
        <f>J15*0.5+K15*0.5</f>
        <v>100</v>
      </c>
      <c r="J15" s="21">
        <v>100</v>
      </c>
      <c r="K15" s="21">
        <v>100</v>
      </c>
      <c r="L15" s="20">
        <f>H15*0.6+I15*0.4</f>
        <v>95.8</v>
      </c>
      <c r="M15" s="20">
        <f>G15*0.4+L15*0.6</f>
        <v>95.08</v>
      </c>
    </row>
    <row r="16" spans="1:13" s="1" customFormat="1" ht="19.5" customHeight="1">
      <c r="A16" s="10">
        <v>2</v>
      </c>
      <c r="B16" s="11" t="s">
        <v>35</v>
      </c>
      <c r="C16" s="11" t="s">
        <v>38</v>
      </c>
      <c r="D16" s="11" t="s">
        <v>24</v>
      </c>
      <c r="E16" s="11" t="s">
        <v>39</v>
      </c>
      <c r="F16" s="10">
        <v>30204</v>
      </c>
      <c r="G16" s="10">
        <v>91</v>
      </c>
      <c r="H16" s="10">
        <v>93</v>
      </c>
      <c r="I16" s="20">
        <f>J16*0.5+K16*0.5</f>
        <v>99</v>
      </c>
      <c r="J16" s="21">
        <v>100</v>
      </c>
      <c r="K16" s="21">
        <v>98</v>
      </c>
      <c r="L16" s="20">
        <f>H16*0.6+I16*0.4</f>
        <v>95.4</v>
      </c>
      <c r="M16" s="20">
        <f>G16*0.4+L16*0.6</f>
        <v>93.64</v>
      </c>
    </row>
    <row r="17" spans="1:13" s="1" customFormat="1" ht="19.5" customHeight="1">
      <c r="A17" s="10"/>
      <c r="B17" s="11"/>
      <c r="C17" s="11"/>
      <c r="D17" s="11"/>
      <c r="E17" s="11"/>
      <c r="F17" s="10"/>
      <c r="G17" s="10"/>
      <c r="H17" s="10"/>
      <c r="I17" s="20"/>
      <c r="J17" s="21"/>
      <c r="K17" s="21"/>
      <c r="L17" s="20"/>
      <c r="M17" s="20"/>
    </row>
    <row r="18" spans="1:13" s="1" customFormat="1" ht="19.5" customHeight="1">
      <c r="A18" s="10">
        <v>1</v>
      </c>
      <c r="B18" s="11" t="s">
        <v>40</v>
      </c>
      <c r="C18" s="11" t="s">
        <v>41</v>
      </c>
      <c r="D18" s="11" t="s">
        <v>16</v>
      </c>
      <c r="E18" s="11" t="s">
        <v>42</v>
      </c>
      <c r="F18" s="10">
        <v>50303</v>
      </c>
      <c r="G18" s="10">
        <v>86</v>
      </c>
      <c r="H18" s="10">
        <v>87</v>
      </c>
      <c r="I18" s="20">
        <v>87.2</v>
      </c>
      <c r="J18" s="21"/>
      <c r="K18" s="21"/>
      <c r="L18" s="20">
        <f>H18*0.6+I18*0.4</f>
        <v>87.08</v>
      </c>
      <c r="M18" s="20">
        <f>G18*0.4+L18*0.6</f>
        <v>86.648</v>
      </c>
    </row>
    <row r="19" spans="1:13" s="1" customFormat="1" ht="19.5" customHeight="1">
      <c r="A19" s="10">
        <v>2</v>
      </c>
      <c r="B19" s="11" t="s">
        <v>40</v>
      </c>
      <c r="C19" s="11" t="s">
        <v>43</v>
      </c>
      <c r="D19" s="11" t="s">
        <v>24</v>
      </c>
      <c r="E19" s="11" t="s">
        <v>44</v>
      </c>
      <c r="F19" s="10">
        <v>50302</v>
      </c>
      <c r="G19" s="10">
        <v>79</v>
      </c>
      <c r="H19" s="10">
        <v>88.6</v>
      </c>
      <c r="I19" s="20">
        <v>83.4</v>
      </c>
      <c r="J19" s="21"/>
      <c r="K19" s="21"/>
      <c r="L19" s="20">
        <f>H19*0.6+I19*0.4</f>
        <v>86.52000000000001</v>
      </c>
      <c r="M19" s="20">
        <f>G19*0.4+L19*0.6</f>
        <v>83.512</v>
      </c>
    </row>
    <row r="20" spans="1:13" s="1" customFormat="1" ht="19.5" customHeight="1">
      <c r="A20" s="10">
        <v>3</v>
      </c>
      <c r="B20" s="11" t="s">
        <v>40</v>
      </c>
      <c r="C20" s="11" t="s">
        <v>45</v>
      </c>
      <c r="D20" s="11" t="s">
        <v>16</v>
      </c>
      <c r="E20" s="11" t="s">
        <v>46</v>
      </c>
      <c r="F20" s="10">
        <v>50305</v>
      </c>
      <c r="G20" s="10">
        <v>72</v>
      </c>
      <c r="H20" s="10">
        <v>88.8</v>
      </c>
      <c r="I20" s="20">
        <v>87.8</v>
      </c>
      <c r="J20" s="21"/>
      <c r="K20" s="21"/>
      <c r="L20" s="20">
        <f>H20*0.6+I20*0.4</f>
        <v>88.39999999999999</v>
      </c>
      <c r="M20" s="20">
        <f>G20*0.4+L20*0.6</f>
        <v>81.83999999999999</v>
      </c>
    </row>
    <row r="21" spans="1:13" s="1" customFormat="1" ht="19.5" customHeight="1">
      <c r="A21" s="10">
        <v>4</v>
      </c>
      <c r="B21" s="11" t="s">
        <v>40</v>
      </c>
      <c r="C21" s="11" t="s">
        <v>47</v>
      </c>
      <c r="D21" s="11" t="s">
        <v>16</v>
      </c>
      <c r="E21" s="11" t="s">
        <v>48</v>
      </c>
      <c r="F21" s="10">
        <v>50304</v>
      </c>
      <c r="G21" s="10">
        <v>62</v>
      </c>
      <c r="H21" s="10">
        <v>91.6</v>
      </c>
      <c r="I21" s="20">
        <v>90.2</v>
      </c>
      <c r="J21" s="21"/>
      <c r="K21" s="21"/>
      <c r="L21" s="20">
        <f>H21*0.6+I21*0.4</f>
        <v>91.03999999999999</v>
      </c>
      <c r="M21" s="20">
        <f>G21*0.4+L21*0.6</f>
        <v>79.42399999999999</v>
      </c>
    </row>
    <row r="22" spans="1:13" s="1" customFormat="1" ht="19.5" customHeight="1">
      <c r="A22" s="10">
        <v>5</v>
      </c>
      <c r="B22" s="11" t="s">
        <v>40</v>
      </c>
      <c r="C22" s="11" t="s">
        <v>49</v>
      </c>
      <c r="D22" s="11" t="s">
        <v>16</v>
      </c>
      <c r="E22" s="11" t="s">
        <v>50</v>
      </c>
      <c r="F22" s="10">
        <v>50301</v>
      </c>
      <c r="G22" s="10">
        <v>73</v>
      </c>
      <c r="H22" s="10">
        <v>83.4</v>
      </c>
      <c r="I22" s="20">
        <v>75.8</v>
      </c>
      <c r="J22" s="21"/>
      <c r="K22" s="21"/>
      <c r="L22" s="20">
        <f>H22*0.6+I22*0.4</f>
        <v>80.36</v>
      </c>
      <c r="M22" s="20">
        <f>G22*0.4+L22*0.6</f>
        <v>77.416</v>
      </c>
    </row>
    <row r="23" spans="1:13" s="1" customFormat="1" ht="19.5" customHeight="1">
      <c r="A23" s="10"/>
      <c r="B23" s="11"/>
      <c r="C23" s="11"/>
      <c r="D23" s="11"/>
      <c r="E23" s="11"/>
      <c r="F23" s="10"/>
      <c r="G23" s="10"/>
      <c r="H23" s="10"/>
      <c r="I23" s="20"/>
      <c r="J23" s="21"/>
      <c r="K23" s="21"/>
      <c r="L23" s="20"/>
      <c r="M23" s="20"/>
    </row>
    <row r="24" spans="1:13" s="1" customFormat="1" ht="19.5" customHeight="1">
      <c r="A24" s="10">
        <v>1</v>
      </c>
      <c r="B24" s="11" t="s">
        <v>51</v>
      </c>
      <c r="C24" s="11" t="s">
        <v>52</v>
      </c>
      <c r="D24" s="11" t="s">
        <v>24</v>
      </c>
      <c r="E24" s="11" t="s">
        <v>53</v>
      </c>
      <c r="F24" s="10">
        <v>50202</v>
      </c>
      <c r="G24" s="10">
        <v>91</v>
      </c>
      <c r="H24" s="10">
        <v>90.8</v>
      </c>
      <c r="I24" s="20">
        <f>J24*0.5+K24*0.5</f>
        <v>100</v>
      </c>
      <c r="J24" s="21">
        <v>100</v>
      </c>
      <c r="K24" s="21">
        <v>100</v>
      </c>
      <c r="L24" s="20">
        <f>H24*0.6+I24*0.4</f>
        <v>94.47999999999999</v>
      </c>
      <c r="M24" s="20">
        <f>G24*0.4+L24*0.6</f>
        <v>93.088</v>
      </c>
    </row>
    <row r="25" spans="1:13" s="1" customFormat="1" ht="19.5" customHeight="1">
      <c r="A25" s="10">
        <v>2</v>
      </c>
      <c r="B25" s="11" t="s">
        <v>51</v>
      </c>
      <c r="C25" s="11" t="s">
        <v>54</v>
      </c>
      <c r="D25" s="11" t="s">
        <v>16</v>
      </c>
      <c r="E25" s="11" t="s">
        <v>55</v>
      </c>
      <c r="F25" s="10">
        <v>50216</v>
      </c>
      <c r="G25" s="10">
        <v>77</v>
      </c>
      <c r="H25" s="10">
        <v>89.6</v>
      </c>
      <c r="I25" s="20">
        <f>J25*0.5+K25*0.5</f>
        <v>100</v>
      </c>
      <c r="J25" s="21">
        <v>100</v>
      </c>
      <c r="K25" s="21">
        <v>100</v>
      </c>
      <c r="L25" s="20">
        <f>H25*0.6+I25*0.4</f>
        <v>93.75999999999999</v>
      </c>
      <c r="M25" s="20">
        <f>G25*0.4+L25*0.6</f>
        <v>87.056</v>
      </c>
    </row>
    <row r="26" spans="1:13" s="1" customFormat="1" ht="19.5" customHeight="1">
      <c r="A26" s="10">
        <v>3</v>
      </c>
      <c r="B26" s="11" t="s">
        <v>51</v>
      </c>
      <c r="C26" s="11" t="s">
        <v>56</v>
      </c>
      <c r="D26" s="11" t="s">
        <v>24</v>
      </c>
      <c r="E26" s="11" t="s">
        <v>57</v>
      </c>
      <c r="F26" s="10">
        <v>50206</v>
      </c>
      <c r="G26" s="10">
        <v>79</v>
      </c>
      <c r="H26" s="10">
        <v>89.8</v>
      </c>
      <c r="I26" s="20">
        <f>J26*0.5+K26*0.5</f>
        <v>90.5</v>
      </c>
      <c r="J26" s="21">
        <v>100</v>
      </c>
      <c r="K26" s="21">
        <v>81</v>
      </c>
      <c r="L26" s="20">
        <f>H26*0.6+I26*0.4</f>
        <v>90.08</v>
      </c>
      <c r="M26" s="20">
        <f>G26*0.4+L26*0.6</f>
        <v>85.648</v>
      </c>
    </row>
    <row r="27" spans="1:13" s="1" customFormat="1" ht="19.5" customHeight="1">
      <c r="A27" s="10"/>
      <c r="B27" s="11"/>
      <c r="C27" s="11"/>
      <c r="D27" s="11"/>
      <c r="E27" s="11"/>
      <c r="F27" s="10"/>
      <c r="G27" s="10"/>
      <c r="H27" s="10"/>
      <c r="I27" s="20"/>
      <c r="J27" s="21"/>
      <c r="K27" s="21"/>
      <c r="L27" s="20"/>
      <c r="M27" s="20"/>
    </row>
    <row r="28" spans="1:13" s="1" customFormat="1" ht="19.5" customHeight="1">
      <c r="A28" s="10">
        <v>1</v>
      </c>
      <c r="B28" s="11" t="s">
        <v>58</v>
      </c>
      <c r="C28" s="11" t="s">
        <v>59</v>
      </c>
      <c r="D28" s="11" t="s">
        <v>16</v>
      </c>
      <c r="E28" s="11" t="s">
        <v>60</v>
      </c>
      <c r="F28" s="10">
        <v>50113</v>
      </c>
      <c r="G28" s="10">
        <v>88</v>
      </c>
      <c r="H28" s="10">
        <v>94.2</v>
      </c>
      <c r="I28" s="20">
        <v>90.2</v>
      </c>
      <c r="J28" s="21"/>
      <c r="K28" s="21"/>
      <c r="L28" s="20">
        <f aca="true" t="shared" si="0" ref="L28:L34">H28*0.6+I28*0.4</f>
        <v>92.60000000000001</v>
      </c>
      <c r="M28" s="20">
        <f aca="true" t="shared" si="1" ref="M28:M34">G28*0.4+L28*0.6</f>
        <v>90.76</v>
      </c>
    </row>
    <row r="29" spans="1:13" s="1" customFormat="1" ht="19.5" customHeight="1">
      <c r="A29" s="10">
        <v>2</v>
      </c>
      <c r="B29" s="11" t="s">
        <v>58</v>
      </c>
      <c r="C29" s="11" t="s">
        <v>61</v>
      </c>
      <c r="D29" s="11" t="s">
        <v>16</v>
      </c>
      <c r="E29" s="11" t="s">
        <v>62</v>
      </c>
      <c r="F29" s="10">
        <v>50118</v>
      </c>
      <c r="G29" s="10">
        <v>92</v>
      </c>
      <c r="H29" s="10">
        <v>88.4</v>
      </c>
      <c r="I29" s="20">
        <v>89.4</v>
      </c>
      <c r="J29" s="21"/>
      <c r="K29" s="21"/>
      <c r="L29" s="20">
        <f t="shared" si="0"/>
        <v>88.80000000000001</v>
      </c>
      <c r="M29" s="20">
        <f t="shared" si="1"/>
        <v>90.08000000000001</v>
      </c>
    </row>
    <row r="30" spans="1:13" s="1" customFormat="1" ht="19.5" customHeight="1">
      <c r="A30" s="10">
        <v>3</v>
      </c>
      <c r="B30" s="11" t="s">
        <v>58</v>
      </c>
      <c r="C30" s="11" t="s">
        <v>63</v>
      </c>
      <c r="D30" s="11" t="s">
        <v>16</v>
      </c>
      <c r="E30" s="11" t="s">
        <v>64</v>
      </c>
      <c r="F30" s="10">
        <v>50137</v>
      </c>
      <c r="G30" s="10">
        <v>84</v>
      </c>
      <c r="H30" s="10">
        <v>94</v>
      </c>
      <c r="I30" s="20">
        <v>92.6</v>
      </c>
      <c r="J30" s="21"/>
      <c r="K30" s="21"/>
      <c r="L30" s="20">
        <f t="shared" si="0"/>
        <v>93.44</v>
      </c>
      <c r="M30" s="20">
        <f t="shared" si="1"/>
        <v>89.664</v>
      </c>
    </row>
    <row r="31" spans="1:13" s="1" customFormat="1" ht="19.5" customHeight="1">
      <c r="A31" s="10">
        <v>4</v>
      </c>
      <c r="B31" s="11" t="s">
        <v>58</v>
      </c>
      <c r="C31" s="11" t="s">
        <v>65</v>
      </c>
      <c r="D31" s="11" t="s">
        <v>16</v>
      </c>
      <c r="E31" s="11" t="s">
        <v>66</v>
      </c>
      <c r="F31" s="10">
        <v>50108</v>
      </c>
      <c r="G31" s="10">
        <v>94</v>
      </c>
      <c r="H31" s="10">
        <v>81</v>
      </c>
      <c r="I31" s="20">
        <v>92.4</v>
      </c>
      <c r="J31" s="21"/>
      <c r="K31" s="21"/>
      <c r="L31" s="20">
        <f t="shared" si="0"/>
        <v>85.56</v>
      </c>
      <c r="M31" s="20">
        <f t="shared" si="1"/>
        <v>88.936</v>
      </c>
    </row>
    <row r="32" spans="1:13" s="1" customFormat="1" ht="19.5" customHeight="1">
      <c r="A32" s="10">
        <v>5</v>
      </c>
      <c r="B32" s="11" t="s">
        <v>58</v>
      </c>
      <c r="C32" s="11" t="s">
        <v>67</v>
      </c>
      <c r="D32" s="11" t="s">
        <v>16</v>
      </c>
      <c r="E32" s="11" t="s">
        <v>68</v>
      </c>
      <c r="F32" s="10">
        <v>50106</v>
      </c>
      <c r="G32" s="10">
        <v>83</v>
      </c>
      <c r="H32" s="10">
        <v>87.2</v>
      </c>
      <c r="I32" s="20">
        <v>87.8</v>
      </c>
      <c r="J32" s="21"/>
      <c r="K32" s="21"/>
      <c r="L32" s="20">
        <f t="shared" si="0"/>
        <v>87.44</v>
      </c>
      <c r="M32" s="20">
        <f t="shared" si="1"/>
        <v>85.664</v>
      </c>
    </row>
    <row r="33" spans="1:13" s="1" customFormat="1" ht="19.5" customHeight="1">
      <c r="A33" s="10">
        <v>6</v>
      </c>
      <c r="B33" s="11" t="s">
        <v>58</v>
      </c>
      <c r="C33" s="11" t="s">
        <v>69</v>
      </c>
      <c r="D33" s="11" t="s">
        <v>16</v>
      </c>
      <c r="E33" s="11" t="s">
        <v>70</v>
      </c>
      <c r="F33" s="10">
        <v>50122</v>
      </c>
      <c r="G33" s="10">
        <v>84</v>
      </c>
      <c r="H33" s="10">
        <v>83.2</v>
      </c>
      <c r="I33" s="20">
        <v>90.6</v>
      </c>
      <c r="J33" s="21"/>
      <c r="K33" s="21"/>
      <c r="L33" s="20">
        <f t="shared" si="0"/>
        <v>86.16</v>
      </c>
      <c r="M33" s="20">
        <f t="shared" si="1"/>
        <v>85.29599999999999</v>
      </c>
    </row>
    <row r="34" spans="1:13" s="1" customFormat="1" ht="19.5" customHeight="1">
      <c r="A34" s="10">
        <v>7</v>
      </c>
      <c r="B34" s="11" t="s">
        <v>58</v>
      </c>
      <c r="C34" s="11" t="s">
        <v>71</v>
      </c>
      <c r="D34" s="11" t="s">
        <v>16</v>
      </c>
      <c r="E34" s="11" t="s">
        <v>72</v>
      </c>
      <c r="F34" s="10">
        <v>50119</v>
      </c>
      <c r="G34" s="10">
        <v>79</v>
      </c>
      <c r="H34" s="10">
        <v>90.2</v>
      </c>
      <c r="I34" s="20">
        <v>87</v>
      </c>
      <c r="J34" s="21"/>
      <c r="K34" s="21"/>
      <c r="L34" s="20">
        <f t="shared" si="0"/>
        <v>88.92</v>
      </c>
      <c r="M34" s="20">
        <f t="shared" si="1"/>
        <v>84.952</v>
      </c>
    </row>
  </sheetData>
  <sheetProtection password="CC6B" sheet="1" objects="1"/>
  <autoFilter ref="A3:M34"/>
  <mergeCells count="10">
    <mergeCell ref="A1:M1"/>
    <mergeCell ref="H2:L2"/>
    <mergeCell ref="A2:A3"/>
    <mergeCell ref="B2:B3"/>
    <mergeCell ref="C2:C3"/>
    <mergeCell ref="D2:D3"/>
    <mergeCell ref="E2:E3"/>
    <mergeCell ref="F2:F3"/>
    <mergeCell ref="G2:G3"/>
    <mergeCell ref="M2:M3"/>
  </mergeCells>
  <printOptions horizontalCentered="1"/>
  <pageMargins left="0.7513888888888889" right="0.7513888888888889" top="0.3541666666666667" bottom="0.4326388888888889" header="0.2361111111111111" footer="0.19652777777777777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2021-02-25T05:22:59Z</dcterms:created>
  <dcterms:modified xsi:type="dcterms:W3CDTF">2021-03-04T03:30:09Z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