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835" windowHeight="4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L12" i="1"/>
  <c r="M12" s="1"/>
  <c r="J12"/>
  <c r="L23"/>
  <c r="J23"/>
  <c r="M23" s="1"/>
  <c r="L18"/>
  <c r="J18"/>
  <c r="L5"/>
  <c r="L6"/>
  <c r="L7"/>
  <c r="L8"/>
  <c r="L9"/>
  <c r="L10"/>
  <c r="L11"/>
  <c r="L13"/>
  <c r="L14"/>
  <c r="L15"/>
  <c r="L16"/>
  <c r="L17"/>
  <c r="L19"/>
  <c r="L20"/>
  <c r="L21"/>
  <c r="L24"/>
  <c r="L22"/>
  <c r="L25"/>
  <c r="L26"/>
  <c r="L27"/>
  <c r="L28"/>
  <c r="L29"/>
  <c r="L4"/>
  <c r="J8"/>
  <c r="J9"/>
  <c r="J10"/>
  <c r="J11"/>
  <c r="J13"/>
  <c r="J14"/>
  <c r="J15"/>
  <c r="J16"/>
  <c r="J17"/>
  <c r="J19"/>
  <c r="J20"/>
  <c r="J21"/>
  <c r="J24"/>
  <c r="J22"/>
  <c r="J25"/>
  <c r="J26"/>
  <c r="J27"/>
  <c r="M27" s="1"/>
  <c r="J28"/>
  <c r="J29"/>
  <c r="J5"/>
  <c r="J6"/>
  <c r="M6" s="1"/>
  <c r="J7"/>
  <c r="J4"/>
  <c r="M4" l="1"/>
  <c r="M22"/>
  <c r="M14"/>
  <c r="M10"/>
  <c r="M19"/>
  <c r="M5"/>
  <c r="M26"/>
  <c r="M18"/>
  <c r="M7"/>
  <c r="M20"/>
  <c r="M15"/>
  <c r="M11"/>
  <c r="M28"/>
  <c r="M24"/>
  <c r="M17"/>
  <c r="M9"/>
  <c r="M25"/>
  <c r="M13"/>
  <c r="M29"/>
  <c r="M21"/>
  <c r="M16"/>
  <c r="M8"/>
</calcChain>
</file>

<file path=xl/sharedStrings.xml><?xml version="1.0" encoding="utf-8"?>
<sst xmlns="http://schemas.openxmlformats.org/spreadsheetml/2006/main" count="207" uniqueCount="104">
  <si>
    <t>报名序号</t>
  </si>
  <si>
    <t>报考职位</t>
  </si>
  <si>
    <t>报考职位代码</t>
  </si>
  <si>
    <t>墨江县</t>
  </si>
  <si>
    <t>15399099008038</t>
  </si>
  <si>
    <t>墨江县乡（镇）初级中学</t>
  </si>
  <si>
    <t>58715399099008038006000012</t>
  </si>
  <si>
    <t>墨江县团田镇中学</t>
  </si>
  <si>
    <t>15399099008038006</t>
  </si>
  <si>
    <t>58715399099008038006000011</t>
  </si>
  <si>
    <t>58715399099008038007000003</t>
  </si>
  <si>
    <t>15399099008038007</t>
  </si>
  <si>
    <t>58715399099008038007000001</t>
  </si>
  <si>
    <t>58715399099008038008000009</t>
  </si>
  <si>
    <t>墨江县那哈乡中学</t>
  </si>
  <si>
    <t>15399099008038008</t>
  </si>
  <si>
    <t>58715399099008038008000007</t>
  </si>
  <si>
    <t>58715399099008038008000001</t>
  </si>
  <si>
    <t>58715399099008038008000013</t>
  </si>
  <si>
    <t>58715399099008038010000005</t>
  </si>
  <si>
    <t>15399099008038010</t>
  </si>
  <si>
    <t>58715399099008038010000003</t>
  </si>
  <si>
    <t>58715399099008038011000013</t>
  </si>
  <si>
    <t>墨江县乡（镇）小学</t>
  </si>
  <si>
    <t>15399099008038011</t>
  </si>
  <si>
    <t>58715399099008038011000015</t>
  </si>
  <si>
    <t>58715399099008038011000010</t>
  </si>
  <si>
    <t>58715399099008038012000005</t>
  </si>
  <si>
    <t>15399099008038012</t>
  </si>
  <si>
    <t>58715399099008038012000012</t>
  </si>
  <si>
    <t>58715399099008038012000019</t>
  </si>
  <si>
    <t>58715399099008038012000011</t>
  </si>
  <si>
    <t>58715399099008038013000004</t>
  </si>
  <si>
    <t>15399099008038013</t>
  </si>
  <si>
    <t>58715399099008038013000016</t>
  </si>
  <si>
    <t>58715399099008038013000009</t>
  </si>
  <si>
    <t>58715399099008038013000014</t>
  </si>
  <si>
    <t>笔试准考证号</t>
    <phoneticPr fontId="2" type="noConversion"/>
  </si>
  <si>
    <t>1153080305218</t>
  </si>
  <si>
    <t>1153080301410</t>
  </si>
  <si>
    <t>1153080400403</t>
  </si>
  <si>
    <t>1153080404404</t>
  </si>
  <si>
    <t>1153080601917</t>
  </si>
  <si>
    <t>1153080601517</t>
  </si>
  <si>
    <t>1153080602115</t>
  </si>
  <si>
    <t>1153080600619</t>
  </si>
  <si>
    <t>1153080602930</t>
  </si>
  <si>
    <t>1153080604103</t>
  </si>
  <si>
    <t>1153080602912</t>
  </si>
  <si>
    <t>1153080603405</t>
  </si>
  <si>
    <t>1153080602628</t>
  </si>
  <si>
    <t>1153080603015</t>
  </si>
  <si>
    <t>1153080603930</t>
  </si>
  <si>
    <t>1153080600117</t>
  </si>
  <si>
    <t>1153080601313</t>
  </si>
  <si>
    <t>1153080602706</t>
  </si>
  <si>
    <t>1153080600513</t>
  </si>
  <si>
    <t>1153080602704</t>
  </si>
  <si>
    <t>1153080604509</t>
  </si>
  <si>
    <t>1153080601812</t>
  </si>
  <si>
    <t>1153080601907</t>
  </si>
  <si>
    <t>1153080601803</t>
  </si>
  <si>
    <t>1153080601714</t>
    <phoneticPr fontId="2" type="noConversion"/>
  </si>
  <si>
    <t>序号</t>
    <phoneticPr fontId="2" type="noConversion"/>
  </si>
  <si>
    <t>1153080602227</t>
    <phoneticPr fontId="2" type="noConversion"/>
  </si>
  <si>
    <t>附件1</t>
    <phoneticPr fontId="2" type="noConversion"/>
  </si>
  <si>
    <t>许瑞</t>
  </si>
  <si>
    <t>丁云芬</t>
  </si>
  <si>
    <t>李佩蓉</t>
  </si>
  <si>
    <t>王文生</t>
  </si>
  <si>
    <t>李云冬</t>
  </si>
  <si>
    <t>张银</t>
  </si>
  <si>
    <t>肖明娅</t>
  </si>
  <si>
    <t>王萍</t>
  </si>
  <si>
    <t>何丽珠</t>
  </si>
  <si>
    <t>彭慧敏</t>
  </si>
  <si>
    <t>李镇萍</t>
  </si>
  <si>
    <t>苏亚娟</t>
  </si>
  <si>
    <t>郭婷</t>
  </si>
  <si>
    <t>王仁庆</t>
  </si>
  <si>
    <t>罗顺琴</t>
  </si>
  <si>
    <t>胡晓玥</t>
  </si>
  <si>
    <t>罗惠怡</t>
  </si>
  <si>
    <t>李正敏</t>
  </si>
  <si>
    <t>罗英</t>
  </si>
  <si>
    <t>赵云娇</t>
  </si>
  <si>
    <t>赵吉隆</t>
  </si>
  <si>
    <t>吴鑫榕</t>
  </si>
  <si>
    <t>罗廷春</t>
  </si>
  <si>
    <t>黄玫融</t>
  </si>
  <si>
    <t>姓名</t>
    <phoneticPr fontId="2" type="noConversion"/>
  </si>
  <si>
    <t>笔试总分</t>
    <phoneticPr fontId="2" type="noConversion"/>
  </si>
  <si>
    <t>笔试折算后成绩</t>
    <phoneticPr fontId="2" type="noConversion"/>
  </si>
  <si>
    <t>面试成绩</t>
    <phoneticPr fontId="2" type="noConversion"/>
  </si>
  <si>
    <t>面试折算后成绩</t>
    <phoneticPr fontId="2" type="noConversion"/>
  </si>
  <si>
    <t>综合成绩</t>
    <phoneticPr fontId="2" type="noConversion"/>
  </si>
  <si>
    <t>姜学英</t>
  </si>
  <si>
    <t>是否进入后续招聘环节</t>
    <phoneticPr fontId="2" type="noConversion"/>
  </si>
  <si>
    <t xml:space="preserve">是 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</si>
  <si>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</si>
  <si>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</si>
  <si>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</si>
  <si>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李萍</t>
    <phoneticPr fontId="2" type="noConversion"/>
  </si>
  <si>
    <t>2020年墨江县事业单位招聘工作人员教师岗位综合成绩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</si>
</sst>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8" fillId="2" borderId="1" xfId="8" applyNumberFormat="1" applyFont="1" applyFill="1" applyBorder="1" applyAlignment="1">
      <alignment horizontal="center" vertical="center"/>
    </xf>
    <xf numFmtId="176" fontId="7" fillId="2" borderId="3" xfId="8" applyNumberFormat="1" applyFont="1" applyFill="1" applyBorder="1" applyAlignment="1">
      <alignment horizontal="center" vertical="center" wrapText="1"/>
    </xf>
    <xf numFmtId="177" fontId="10" fillId="0" borderId="1" xfId="10" applyNumberFormat="1" applyFont="1" applyBorder="1" applyAlignment="1">
      <alignment horizontal="center" vertical="center"/>
    </xf>
    <xf numFmtId="177" fontId="11" fillId="0" borderId="1" xfId="1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center" vertical="center"/>
    </xf>
    <xf numFmtId="177" fontId="9" fillId="0" borderId="1" xfId="1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10" applyNumberFormat="1" applyFont="1" applyFill="1" applyBorder="1" applyAlignment="1">
      <alignment horizontal="center" vertical="center" wrapText="1"/>
    </xf>
    <xf numFmtId="176" fontId="8" fillId="2" borderId="3" xfId="8" applyNumberFormat="1" applyFont="1" applyFill="1" applyBorder="1" applyAlignment="1">
      <alignment horizontal="center" vertical="center" wrapText="1"/>
    </xf>
    <xf numFmtId="176" fontId="8" fillId="2" borderId="1" xfId="8" applyNumberFormat="1" applyFont="1" applyFill="1" applyBorder="1" applyAlignment="1">
      <alignment horizontal="center" vertical="center"/>
    </xf>
    <xf numFmtId="176" fontId="7" fillId="2" borderId="3" xfId="8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2" fontId="10" fillId="2" borderId="1" xfId="10" applyNumberFormat="1" applyFont="1" applyFill="1" applyBorder="1" applyAlignment="1">
      <alignment horizontal="center" vertical="center" wrapText="1"/>
    </xf>
    <xf numFmtId="177" fontId="11" fillId="2" borderId="1" xfId="1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0" fontId="12" fillId="0" borderId="1" xfId="24" applyFont="1" applyFill="1" applyBorder="1" applyAlignment="1">
      <alignment horizontal="center" vertical="center" wrapText="1"/>
    </xf>
    <xf numFmtId="0" fontId="12" fillId="2" borderId="1" xfId="1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25">
    <cellStyle name="常规" xfId="0" builtinId="0"/>
    <cellStyle name="常规 2" xfId="2"/>
    <cellStyle name="常规 2 2" xfId="14"/>
    <cellStyle name="常规 2 3" xfId="16"/>
    <cellStyle name="常规 2 4" xfId="10"/>
    <cellStyle name="常规 2 4 2" xfId="24"/>
    <cellStyle name="常规 3" xfId="3"/>
    <cellStyle name="常规 3 2" xfId="17"/>
    <cellStyle name="常规 3 3" xfId="9"/>
    <cellStyle name="常规 3 3 2" xfId="22"/>
    <cellStyle name="常规 3 4" xfId="21"/>
    <cellStyle name="常规 4" xfId="4"/>
    <cellStyle name="常规 4 2" xfId="18"/>
    <cellStyle name="常规 4 3" xfId="12"/>
    <cellStyle name="常规 4 3 2" xfId="23"/>
    <cellStyle name="常规 5" xfId="5"/>
    <cellStyle name="常规 5 2" xfId="19"/>
    <cellStyle name="常规 6" xfId="6"/>
    <cellStyle name="常规 6 2" xfId="13"/>
    <cellStyle name="常规 7" xfId="7"/>
    <cellStyle name="常规 7 2" xfId="20"/>
    <cellStyle name="常规 7 3" xfId="11"/>
    <cellStyle name="常规 8" xfId="1"/>
    <cellStyle name="常规 8 2" xfId="15"/>
    <cellStyle name="常规 9" xfId="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D7" workbookViewId="0">
      <selection activeCell="N26" sqref="N26"/>
    </sheetView>
  </sheetViews>
  <sheetFormatPr defaultColWidth="9" defaultRowHeight="13.5"/>
  <cols>
    <col min="1" max="2" width="14.625" style="1" hidden="1" customWidth="1"/>
    <col min="3" max="3" width="26.75" style="1" hidden="1" customWidth="1"/>
    <col min="4" max="4" width="5.125" style="1" customWidth="1"/>
    <col min="5" max="5" width="23.75" style="1" customWidth="1"/>
    <col min="6" max="6" width="18.75" style="1" customWidth="1"/>
    <col min="7" max="7" width="15.625" style="1" customWidth="1"/>
    <col min="8" max="8" width="9" style="1"/>
    <col min="9" max="9" width="9" style="3"/>
    <col min="10" max="10" width="9" style="1"/>
    <col min="11" max="11" width="9" style="14"/>
    <col min="12" max="13" width="9" style="1"/>
    <col min="14" max="14" width="9" style="1" customWidth="1"/>
    <col min="15" max="16384" width="9" style="1"/>
  </cols>
  <sheetData>
    <row r="1" spans="1:14" ht="15.75" customHeight="1">
      <c r="D1" s="31" t="s">
        <v>65</v>
      </c>
      <c r="E1" s="31"/>
    </row>
    <row r="2" spans="1:14" ht="25.5" customHeight="1">
      <c r="D2" s="30" t="s">
        <v>103</v>
      </c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3" customFormat="1" ht="30" customHeight="1">
      <c r="C3" s="3" t="s">
        <v>0</v>
      </c>
      <c r="D3" s="4" t="s">
        <v>63</v>
      </c>
      <c r="E3" s="2" t="s">
        <v>1</v>
      </c>
      <c r="F3" s="2" t="s">
        <v>2</v>
      </c>
      <c r="G3" s="2" t="s">
        <v>37</v>
      </c>
      <c r="H3" s="2" t="s">
        <v>90</v>
      </c>
      <c r="I3" s="2" t="s">
        <v>91</v>
      </c>
      <c r="J3" s="2" t="s">
        <v>92</v>
      </c>
      <c r="K3" s="8" t="s">
        <v>93</v>
      </c>
      <c r="L3" s="2" t="s">
        <v>94</v>
      </c>
      <c r="M3" s="2" t="s">
        <v>95</v>
      </c>
      <c r="N3" s="25" t="s">
        <v>97</v>
      </c>
    </row>
    <row r="4" spans="1:14" s="5" customFormat="1" ht="30.75" customHeight="1">
      <c r="A4" s="5" t="s">
        <v>3</v>
      </c>
      <c r="B4" s="5" t="s">
        <v>4</v>
      </c>
      <c r="C4" s="5" t="s">
        <v>6</v>
      </c>
      <c r="D4" s="4">
        <v>1</v>
      </c>
      <c r="E4" s="4" t="s">
        <v>7</v>
      </c>
      <c r="F4" s="4" t="s">
        <v>8</v>
      </c>
      <c r="G4" s="6" t="s">
        <v>38</v>
      </c>
      <c r="H4" s="27" t="s">
        <v>66</v>
      </c>
      <c r="I4" s="17">
        <v>193.5</v>
      </c>
      <c r="J4" s="18">
        <f>I4/6</f>
        <v>32.25</v>
      </c>
      <c r="K4" s="16">
        <v>93.36</v>
      </c>
      <c r="L4" s="10">
        <f>K4/2</f>
        <v>46.68</v>
      </c>
      <c r="M4" s="9">
        <f>J4+L4</f>
        <v>78.930000000000007</v>
      </c>
      <c r="N4" s="25" t="s">
        <v>98</v>
      </c>
    </row>
    <row r="5" spans="1:14" s="5" customFormat="1" ht="30.75" customHeight="1">
      <c r="A5" s="5" t="s">
        <v>3</v>
      </c>
      <c r="B5" s="5" t="s">
        <v>4</v>
      </c>
      <c r="C5" s="5" t="s">
        <v>9</v>
      </c>
      <c r="D5" s="4">
        <v>2</v>
      </c>
      <c r="E5" s="4" t="s">
        <v>7</v>
      </c>
      <c r="F5" s="4" t="s">
        <v>8</v>
      </c>
      <c r="G5" s="6" t="s">
        <v>39</v>
      </c>
      <c r="H5" s="27" t="s">
        <v>67</v>
      </c>
      <c r="I5" s="17">
        <v>174.5</v>
      </c>
      <c r="J5" s="18">
        <f t="shared" ref="J5:J29" si="0">I5/6</f>
        <v>29.083333333333332</v>
      </c>
      <c r="K5" s="16">
        <v>91.23</v>
      </c>
      <c r="L5" s="20">
        <f t="shared" ref="L5:L29" si="1">K5/2</f>
        <v>45.615000000000002</v>
      </c>
      <c r="M5" s="19">
        <f t="shared" ref="M5:M29" si="2">J5+L5</f>
        <v>74.698333333333338</v>
      </c>
      <c r="N5" s="25" t="s">
        <v>99</v>
      </c>
    </row>
    <row r="6" spans="1:14" s="5" customFormat="1" ht="30.75" customHeight="1">
      <c r="A6" s="5" t="s">
        <v>3</v>
      </c>
      <c r="B6" s="5" t="s">
        <v>4</v>
      </c>
      <c r="C6" s="5" t="s">
        <v>10</v>
      </c>
      <c r="D6" s="4">
        <v>3</v>
      </c>
      <c r="E6" s="4" t="s">
        <v>7</v>
      </c>
      <c r="F6" s="4" t="s">
        <v>11</v>
      </c>
      <c r="G6" s="6" t="s">
        <v>40</v>
      </c>
      <c r="H6" s="27" t="s">
        <v>68</v>
      </c>
      <c r="I6" s="17">
        <v>122</v>
      </c>
      <c r="J6" s="18">
        <f t="shared" si="0"/>
        <v>20.333333333333332</v>
      </c>
      <c r="K6" s="16">
        <v>91.64</v>
      </c>
      <c r="L6" s="20">
        <f t="shared" si="1"/>
        <v>45.82</v>
      </c>
      <c r="M6" s="19">
        <f t="shared" si="2"/>
        <v>66.153333333333336</v>
      </c>
      <c r="N6" s="25" t="s">
        <v>100</v>
      </c>
    </row>
    <row r="7" spans="1:14" s="5" customFormat="1" ht="30.75" customHeight="1">
      <c r="A7" s="5" t="s">
        <v>3</v>
      </c>
      <c r="B7" s="5" t="s">
        <v>4</v>
      </c>
      <c r="C7" s="5" t="s">
        <v>12</v>
      </c>
      <c r="D7" s="4">
        <v>4</v>
      </c>
      <c r="E7" s="4" t="s">
        <v>7</v>
      </c>
      <c r="F7" s="4" t="s">
        <v>11</v>
      </c>
      <c r="G7" s="6" t="s">
        <v>41</v>
      </c>
      <c r="H7" s="27" t="s">
        <v>69</v>
      </c>
      <c r="I7" s="17">
        <v>101</v>
      </c>
      <c r="J7" s="18">
        <f t="shared" si="0"/>
        <v>16.833333333333332</v>
      </c>
      <c r="K7" s="16">
        <v>90.75</v>
      </c>
      <c r="L7" s="20">
        <f t="shared" si="1"/>
        <v>45.375</v>
      </c>
      <c r="M7" s="19">
        <f t="shared" si="2"/>
        <v>62.208333333333329</v>
      </c>
      <c r="N7" s="25" t="s">
        <v>99</v>
      </c>
    </row>
    <row r="8" spans="1:14" s="5" customFormat="1" ht="30.75" customHeight="1">
      <c r="A8" s="5" t="s">
        <v>3</v>
      </c>
      <c r="B8" s="5" t="s">
        <v>4</v>
      </c>
      <c r="C8" s="5" t="s">
        <v>13</v>
      </c>
      <c r="D8" s="4">
        <v>5</v>
      </c>
      <c r="E8" s="4" t="s">
        <v>14</v>
      </c>
      <c r="F8" s="4" t="s">
        <v>15</v>
      </c>
      <c r="G8" s="6" t="s">
        <v>42</v>
      </c>
      <c r="H8" s="27" t="s">
        <v>70</v>
      </c>
      <c r="I8" s="17">
        <v>178.5</v>
      </c>
      <c r="J8" s="18">
        <f t="shared" si="0"/>
        <v>29.75</v>
      </c>
      <c r="K8" s="16">
        <v>93.39</v>
      </c>
      <c r="L8" s="20">
        <f t="shared" si="1"/>
        <v>46.695</v>
      </c>
      <c r="M8" s="19">
        <f t="shared" si="2"/>
        <v>76.444999999999993</v>
      </c>
      <c r="N8" s="25" t="s">
        <v>100</v>
      </c>
    </row>
    <row r="9" spans="1:14" s="5" customFormat="1" ht="30.75" customHeight="1">
      <c r="A9" s="5" t="s">
        <v>3</v>
      </c>
      <c r="B9" s="5" t="s">
        <v>4</v>
      </c>
      <c r="C9" s="5" t="s">
        <v>16</v>
      </c>
      <c r="D9" s="4">
        <v>6</v>
      </c>
      <c r="E9" s="4" t="s">
        <v>14</v>
      </c>
      <c r="F9" s="4" t="s">
        <v>15</v>
      </c>
      <c r="G9" s="6" t="s">
        <v>43</v>
      </c>
      <c r="H9" s="27" t="s">
        <v>71</v>
      </c>
      <c r="I9" s="17">
        <v>175.5</v>
      </c>
      <c r="J9" s="18">
        <f t="shared" si="0"/>
        <v>29.25</v>
      </c>
      <c r="K9" s="16">
        <v>92.67</v>
      </c>
      <c r="L9" s="20">
        <f t="shared" si="1"/>
        <v>46.335000000000001</v>
      </c>
      <c r="M9" s="19">
        <f t="shared" si="2"/>
        <v>75.585000000000008</v>
      </c>
      <c r="N9" s="25" t="s">
        <v>100</v>
      </c>
    </row>
    <row r="10" spans="1:14" s="5" customFormat="1" ht="30.75" customHeight="1">
      <c r="A10" s="5" t="s">
        <v>3</v>
      </c>
      <c r="B10" s="5" t="s">
        <v>4</v>
      </c>
      <c r="C10" s="5" t="s">
        <v>17</v>
      </c>
      <c r="D10" s="4">
        <v>7</v>
      </c>
      <c r="E10" s="4" t="s">
        <v>14</v>
      </c>
      <c r="F10" s="4" t="s">
        <v>15</v>
      </c>
      <c r="G10" s="6" t="s">
        <v>44</v>
      </c>
      <c r="H10" s="27" t="s">
        <v>72</v>
      </c>
      <c r="I10" s="17">
        <v>164.5</v>
      </c>
      <c r="J10" s="18">
        <f t="shared" si="0"/>
        <v>27.416666666666668</v>
      </c>
      <c r="K10" s="11">
        <v>93.39</v>
      </c>
      <c r="L10" s="20">
        <f t="shared" si="1"/>
        <v>46.695</v>
      </c>
      <c r="M10" s="19">
        <f t="shared" si="2"/>
        <v>74.111666666666665</v>
      </c>
      <c r="N10" s="25" t="s">
        <v>99</v>
      </c>
    </row>
    <row r="11" spans="1:14" s="5" customFormat="1" ht="30.75" customHeight="1">
      <c r="A11" s="5" t="s">
        <v>3</v>
      </c>
      <c r="B11" s="5" t="s">
        <v>4</v>
      </c>
      <c r="C11" s="5" t="s">
        <v>18</v>
      </c>
      <c r="D11" s="4">
        <v>8</v>
      </c>
      <c r="E11" s="4" t="s">
        <v>14</v>
      </c>
      <c r="F11" s="4" t="s">
        <v>15</v>
      </c>
      <c r="G11" s="7" t="s">
        <v>64</v>
      </c>
      <c r="H11" s="28" t="s">
        <v>96</v>
      </c>
      <c r="I11" s="17">
        <v>153</v>
      </c>
      <c r="J11" s="18">
        <f t="shared" si="0"/>
        <v>25.5</v>
      </c>
      <c r="K11" s="12">
        <v>90.54</v>
      </c>
      <c r="L11" s="20">
        <f t="shared" si="1"/>
        <v>45.27</v>
      </c>
      <c r="M11" s="19">
        <f t="shared" si="2"/>
        <v>70.77000000000001</v>
      </c>
      <c r="N11" s="25" t="s">
        <v>99</v>
      </c>
    </row>
    <row r="12" spans="1:14" s="5" customFormat="1" ht="30.75" customHeight="1">
      <c r="D12" s="4">
        <v>9</v>
      </c>
      <c r="E12" s="4" t="s">
        <v>5</v>
      </c>
      <c r="F12" s="4" t="s">
        <v>20</v>
      </c>
      <c r="G12" s="6" t="s">
        <v>46</v>
      </c>
      <c r="H12" s="27" t="s">
        <v>74</v>
      </c>
      <c r="I12" s="17">
        <v>178.5</v>
      </c>
      <c r="J12" s="18">
        <f t="shared" si="0"/>
        <v>29.75</v>
      </c>
      <c r="K12" s="12">
        <v>93.14</v>
      </c>
      <c r="L12" s="20">
        <f t="shared" si="1"/>
        <v>46.57</v>
      </c>
      <c r="M12" s="19">
        <f t="shared" ref="M12" si="3">J12+L12</f>
        <v>76.319999999999993</v>
      </c>
      <c r="N12" s="25" t="s">
        <v>100</v>
      </c>
    </row>
    <row r="13" spans="1:14" s="5" customFormat="1" ht="30.75" customHeight="1">
      <c r="A13" s="5" t="s">
        <v>3</v>
      </c>
      <c r="B13" s="5" t="s">
        <v>4</v>
      </c>
      <c r="C13" s="5" t="s">
        <v>19</v>
      </c>
      <c r="D13" s="4">
        <v>10</v>
      </c>
      <c r="E13" s="4" t="s">
        <v>5</v>
      </c>
      <c r="F13" s="4" t="s">
        <v>20</v>
      </c>
      <c r="G13" s="6" t="s">
        <v>45</v>
      </c>
      <c r="H13" s="27" t="s">
        <v>73</v>
      </c>
      <c r="I13" s="17">
        <v>180</v>
      </c>
      <c r="J13" s="18">
        <f t="shared" si="0"/>
        <v>30</v>
      </c>
      <c r="K13" s="12">
        <v>91.84</v>
      </c>
      <c r="L13" s="20">
        <f t="shared" si="1"/>
        <v>45.92</v>
      </c>
      <c r="M13" s="19">
        <f t="shared" si="2"/>
        <v>75.92</v>
      </c>
      <c r="N13" s="25" t="s">
        <v>100</v>
      </c>
    </row>
    <row r="14" spans="1:14" s="5" customFormat="1" ht="30.75" customHeight="1">
      <c r="A14" s="5" t="s">
        <v>3</v>
      </c>
      <c r="B14" s="5" t="s">
        <v>4</v>
      </c>
      <c r="C14" s="5" t="s">
        <v>21</v>
      </c>
      <c r="D14" s="4">
        <v>11</v>
      </c>
      <c r="E14" s="4" t="s">
        <v>5</v>
      </c>
      <c r="F14" s="4" t="s">
        <v>20</v>
      </c>
      <c r="G14" s="6" t="s">
        <v>47</v>
      </c>
      <c r="H14" s="27" t="s">
        <v>75</v>
      </c>
      <c r="I14" s="17">
        <v>150</v>
      </c>
      <c r="J14" s="18">
        <f t="shared" si="0"/>
        <v>25</v>
      </c>
      <c r="K14" s="12">
        <v>92.83</v>
      </c>
      <c r="L14" s="20">
        <f t="shared" si="1"/>
        <v>46.414999999999999</v>
      </c>
      <c r="M14" s="19">
        <f t="shared" si="2"/>
        <v>71.414999999999992</v>
      </c>
      <c r="N14" s="25" t="s">
        <v>99</v>
      </c>
    </row>
    <row r="15" spans="1:14" s="13" customFormat="1" ht="30.75" customHeight="1">
      <c r="D15" s="4">
        <v>12</v>
      </c>
      <c r="E15" s="21" t="s">
        <v>5</v>
      </c>
      <c r="F15" s="21" t="s">
        <v>20</v>
      </c>
      <c r="G15" s="22" t="s">
        <v>62</v>
      </c>
      <c r="H15" s="29" t="s">
        <v>102</v>
      </c>
      <c r="I15" s="23">
        <v>147</v>
      </c>
      <c r="J15" s="18">
        <f t="shared" si="0"/>
        <v>24.5</v>
      </c>
      <c r="K15" s="24">
        <v>87.93</v>
      </c>
      <c r="L15" s="20">
        <f t="shared" si="1"/>
        <v>43.965000000000003</v>
      </c>
      <c r="M15" s="19">
        <f t="shared" si="2"/>
        <v>68.465000000000003</v>
      </c>
      <c r="N15" s="26" t="s">
        <v>101</v>
      </c>
    </row>
    <row r="16" spans="1:14" s="5" customFormat="1" ht="30.75" customHeight="1">
      <c r="A16" s="5" t="s">
        <v>3</v>
      </c>
      <c r="B16" s="5" t="s">
        <v>4</v>
      </c>
      <c r="C16" s="5" t="s">
        <v>22</v>
      </c>
      <c r="D16" s="4">
        <v>13</v>
      </c>
      <c r="E16" s="4" t="s">
        <v>23</v>
      </c>
      <c r="F16" s="4" t="s">
        <v>24</v>
      </c>
      <c r="G16" s="6" t="s">
        <v>48</v>
      </c>
      <c r="H16" s="27" t="s">
        <v>76</v>
      </c>
      <c r="I16" s="17">
        <v>191.5</v>
      </c>
      <c r="J16" s="18">
        <f t="shared" si="0"/>
        <v>31.916666666666668</v>
      </c>
      <c r="K16" s="12">
        <v>92.03</v>
      </c>
      <c r="L16" s="20">
        <f t="shared" si="1"/>
        <v>46.015000000000001</v>
      </c>
      <c r="M16" s="19">
        <f t="shared" si="2"/>
        <v>77.931666666666672</v>
      </c>
      <c r="N16" s="25" t="s">
        <v>100</v>
      </c>
    </row>
    <row r="17" spans="1:14" s="5" customFormat="1" ht="30.75" customHeight="1">
      <c r="A17" s="5" t="s">
        <v>3</v>
      </c>
      <c r="B17" s="5" t="s">
        <v>4</v>
      </c>
      <c r="C17" s="5" t="s">
        <v>25</v>
      </c>
      <c r="D17" s="4">
        <v>14</v>
      </c>
      <c r="E17" s="4" t="s">
        <v>23</v>
      </c>
      <c r="F17" s="4" t="s">
        <v>24</v>
      </c>
      <c r="G17" s="6" t="s">
        <v>50</v>
      </c>
      <c r="H17" s="27" t="s">
        <v>78</v>
      </c>
      <c r="I17" s="17">
        <v>184.5</v>
      </c>
      <c r="J17" s="18">
        <f t="shared" si="0"/>
        <v>30.75</v>
      </c>
      <c r="K17" s="12">
        <v>93.2</v>
      </c>
      <c r="L17" s="20">
        <f t="shared" si="1"/>
        <v>46.6</v>
      </c>
      <c r="M17" s="19">
        <f t="shared" si="2"/>
        <v>77.349999999999994</v>
      </c>
      <c r="N17" s="25" t="s">
        <v>100</v>
      </c>
    </row>
    <row r="18" spans="1:14" s="5" customFormat="1" ht="30.75" customHeight="1">
      <c r="D18" s="4">
        <v>15</v>
      </c>
      <c r="E18" s="4" t="s">
        <v>23</v>
      </c>
      <c r="F18" s="4" t="s">
        <v>24</v>
      </c>
      <c r="G18" s="6" t="s">
        <v>49</v>
      </c>
      <c r="H18" s="27" t="s">
        <v>77</v>
      </c>
      <c r="I18" s="17">
        <v>187.5</v>
      </c>
      <c r="J18" s="18">
        <f t="shared" si="0"/>
        <v>31.25</v>
      </c>
      <c r="K18" s="11">
        <v>90.87</v>
      </c>
      <c r="L18" s="20">
        <f t="shared" si="1"/>
        <v>45.435000000000002</v>
      </c>
      <c r="M18" s="19">
        <f t="shared" ref="M18" si="4">J18+L18</f>
        <v>76.685000000000002</v>
      </c>
      <c r="N18" s="25" t="s">
        <v>99</v>
      </c>
    </row>
    <row r="19" spans="1:14" s="5" customFormat="1" ht="30.75" customHeight="1">
      <c r="A19" s="5" t="s">
        <v>3</v>
      </c>
      <c r="B19" s="5" t="s">
        <v>4</v>
      </c>
      <c r="C19" s="5" t="s">
        <v>26</v>
      </c>
      <c r="D19" s="4">
        <v>16</v>
      </c>
      <c r="E19" s="4" t="s">
        <v>23</v>
      </c>
      <c r="F19" s="4" t="s">
        <v>24</v>
      </c>
      <c r="G19" s="6" t="s">
        <v>51</v>
      </c>
      <c r="H19" s="27" t="s">
        <v>79</v>
      </c>
      <c r="I19" s="17">
        <v>182</v>
      </c>
      <c r="J19" s="18">
        <f t="shared" si="0"/>
        <v>30.333333333333332</v>
      </c>
      <c r="K19" s="12">
        <v>92.16</v>
      </c>
      <c r="L19" s="20">
        <f t="shared" si="1"/>
        <v>46.08</v>
      </c>
      <c r="M19" s="19">
        <f t="shared" si="2"/>
        <v>76.413333333333327</v>
      </c>
      <c r="N19" s="25" t="s">
        <v>99</v>
      </c>
    </row>
    <row r="20" spans="1:14" s="5" customFormat="1" ht="30.75" customHeight="1">
      <c r="A20" s="5" t="s">
        <v>3</v>
      </c>
      <c r="B20" s="5" t="s">
        <v>4</v>
      </c>
      <c r="C20" s="5" t="s">
        <v>27</v>
      </c>
      <c r="D20" s="4">
        <v>17</v>
      </c>
      <c r="E20" s="4" t="s">
        <v>23</v>
      </c>
      <c r="F20" s="4" t="s">
        <v>28</v>
      </c>
      <c r="G20" s="6" t="s">
        <v>52</v>
      </c>
      <c r="H20" s="27" t="s">
        <v>80</v>
      </c>
      <c r="I20" s="17">
        <v>184.5</v>
      </c>
      <c r="J20" s="18">
        <f t="shared" si="0"/>
        <v>30.75</v>
      </c>
      <c r="K20" s="12">
        <v>92.44</v>
      </c>
      <c r="L20" s="20">
        <f t="shared" si="1"/>
        <v>46.22</v>
      </c>
      <c r="M20" s="19">
        <f t="shared" si="2"/>
        <v>76.97</v>
      </c>
      <c r="N20" s="25" t="s">
        <v>100</v>
      </c>
    </row>
    <row r="21" spans="1:14" s="5" customFormat="1" ht="30.75" customHeight="1">
      <c r="A21" s="5" t="s">
        <v>3</v>
      </c>
      <c r="B21" s="5" t="s">
        <v>4</v>
      </c>
      <c r="C21" s="5" t="s">
        <v>29</v>
      </c>
      <c r="D21" s="4">
        <v>18</v>
      </c>
      <c r="E21" s="4" t="s">
        <v>23</v>
      </c>
      <c r="F21" s="4" t="s">
        <v>28</v>
      </c>
      <c r="G21" s="6" t="s">
        <v>53</v>
      </c>
      <c r="H21" s="27" t="s">
        <v>81</v>
      </c>
      <c r="I21" s="17">
        <v>174.5</v>
      </c>
      <c r="J21" s="18">
        <f t="shared" si="0"/>
        <v>29.083333333333332</v>
      </c>
      <c r="K21" s="12">
        <v>93.97</v>
      </c>
      <c r="L21" s="20">
        <f t="shared" si="1"/>
        <v>46.984999999999999</v>
      </c>
      <c r="M21" s="19">
        <f t="shared" si="2"/>
        <v>76.068333333333328</v>
      </c>
      <c r="N21" s="25" t="s">
        <v>100</v>
      </c>
    </row>
    <row r="22" spans="1:14" s="5" customFormat="1" ht="30.75" customHeight="1">
      <c r="D22" s="4">
        <v>19</v>
      </c>
      <c r="E22" s="4" t="s">
        <v>23</v>
      </c>
      <c r="F22" s="4" t="s">
        <v>28</v>
      </c>
      <c r="G22" s="6" t="s">
        <v>55</v>
      </c>
      <c r="H22" s="27" t="s">
        <v>83</v>
      </c>
      <c r="I22" s="17">
        <v>166</v>
      </c>
      <c r="J22" s="18">
        <f>I22/6</f>
        <v>27.666666666666668</v>
      </c>
      <c r="K22" s="12">
        <v>94.18</v>
      </c>
      <c r="L22" s="20">
        <f>K22/2</f>
        <v>47.09</v>
      </c>
      <c r="M22" s="19">
        <f>J22+L22</f>
        <v>74.756666666666675</v>
      </c>
      <c r="N22" s="25" t="s">
        <v>100</v>
      </c>
    </row>
    <row r="23" spans="1:14" s="5" customFormat="1" ht="30.75" customHeight="1">
      <c r="D23" s="4">
        <v>20</v>
      </c>
      <c r="E23" s="4" t="s">
        <v>23</v>
      </c>
      <c r="F23" s="4" t="s">
        <v>28</v>
      </c>
      <c r="G23" s="6" t="s">
        <v>56</v>
      </c>
      <c r="H23" s="27" t="s">
        <v>84</v>
      </c>
      <c r="I23" s="17">
        <v>158.5</v>
      </c>
      <c r="J23" s="18">
        <f t="shared" si="0"/>
        <v>26.416666666666668</v>
      </c>
      <c r="K23" s="12">
        <v>93.2</v>
      </c>
      <c r="L23" s="20">
        <f t="shared" si="1"/>
        <v>46.6</v>
      </c>
      <c r="M23" s="19">
        <f t="shared" ref="M23" si="5">J23+L23</f>
        <v>73.016666666666666</v>
      </c>
      <c r="N23" s="25" t="s">
        <v>99</v>
      </c>
    </row>
    <row r="24" spans="1:14" s="5" customFormat="1" ht="30.75" customHeight="1">
      <c r="A24" s="5" t="s">
        <v>3</v>
      </c>
      <c r="B24" s="5" t="s">
        <v>4</v>
      </c>
      <c r="C24" s="5" t="s">
        <v>30</v>
      </c>
      <c r="D24" s="4">
        <v>21</v>
      </c>
      <c r="E24" s="4" t="s">
        <v>23</v>
      </c>
      <c r="F24" s="4" t="s">
        <v>28</v>
      </c>
      <c r="G24" s="6" t="s">
        <v>54</v>
      </c>
      <c r="H24" s="27" t="s">
        <v>82</v>
      </c>
      <c r="I24" s="17">
        <v>167.5</v>
      </c>
      <c r="J24" s="18">
        <f t="shared" si="0"/>
        <v>27.916666666666668</v>
      </c>
      <c r="K24" s="12">
        <v>90.13</v>
      </c>
      <c r="L24" s="20">
        <f t="shared" si="1"/>
        <v>45.064999999999998</v>
      </c>
      <c r="M24" s="19">
        <f t="shared" si="2"/>
        <v>72.981666666666669</v>
      </c>
      <c r="N24" s="25" t="s">
        <v>99</v>
      </c>
    </row>
    <row r="25" spans="1:14" s="5" customFormat="1" ht="30.75" customHeight="1">
      <c r="A25" s="5" t="s">
        <v>3</v>
      </c>
      <c r="B25" s="5" t="s">
        <v>4</v>
      </c>
      <c r="C25" s="5" t="s">
        <v>31</v>
      </c>
      <c r="D25" s="4">
        <v>22</v>
      </c>
      <c r="E25" s="4" t="s">
        <v>23</v>
      </c>
      <c r="F25" s="4" t="s">
        <v>28</v>
      </c>
      <c r="G25" s="6" t="s">
        <v>57</v>
      </c>
      <c r="H25" s="27" t="s">
        <v>85</v>
      </c>
      <c r="I25" s="17">
        <v>156.5</v>
      </c>
      <c r="J25" s="18">
        <f t="shared" si="0"/>
        <v>26.083333333333332</v>
      </c>
      <c r="K25" s="12">
        <v>90.97</v>
      </c>
      <c r="L25" s="20">
        <f t="shared" si="1"/>
        <v>45.484999999999999</v>
      </c>
      <c r="M25" s="19">
        <f t="shared" si="2"/>
        <v>71.568333333333328</v>
      </c>
      <c r="N25" s="25" t="s">
        <v>99</v>
      </c>
    </row>
    <row r="26" spans="1:14" s="5" customFormat="1" ht="30.75" customHeight="1">
      <c r="A26" s="5" t="s">
        <v>3</v>
      </c>
      <c r="B26" s="5" t="s">
        <v>4</v>
      </c>
      <c r="C26" s="5" t="s">
        <v>32</v>
      </c>
      <c r="D26" s="4">
        <v>23</v>
      </c>
      <c r="E26" s="4" t="s">
        <v>23</v>
      </c>
      <c r="F26" s="4" t="s">
        <v>33</v>
      </c>
      <c r="G26" s="6" t="s">
        <v>58</v>
      </c>
      <c r="H26" s="27" t="s">
        <v>86</v>
      </c>
      <c r="I26" s="17">
        <v>198.5</v>
      </c>
      <c r="J26" s="18">
        <f t="shared" si="0"/>
        <v>33.083333333333336</v>
      </c>
      <c r="K26" s="12">
        <v>92.94</v>
      </c>
      <c r="L26" s="20">
        <f t="shared" si="1"/>
        <v>46.47</v>
      </c>
      <c r="M26" s="19">
        <f t="shared" si="2"/>
        <v>79.553333333333342</v>
      </c>
      <c r="N26" s="25" t="s">
        <v>100</v>
      </c>
    </row>
    <row r="27" spans="1:14" s="5" customFormat="1" ht="30.75" customHeight="1">
      <c r="A27" s="5" t="s">
        <v>3</v>
      </c>
      <c r="B27" s="5" t="s">
        <v>4</v>
      </c>
      <c r="C27" s="5" t="s">
        <v>34</v>
      </c>
      <c r="D27" s="4">
        <v>24</v>
      </c>
      <c r="E27" s="4" t="s">
        <v>23</v>
      </c>
      <c r="F27" s="4" t="s">
        <v>33</v>
      </c>
      <c r="G27" s="6" t="s">
        <v>59</v>
      </c>
      <c r="H27" s="27" t="s">
        <v>87</v>
      </c>
      <c r="I27" s="15">
        <v>180</v>
      </c>
      <c r="J27" s="18">
        <f t="shared" si="0"/>
        <v>30</v>
      </c>
      <c r="K27" s="12">
        <v>93.52</v>
      </c>
      <c r="L27" s="20">
        <f t="shared" si="1"/>
        <v>46.76</v>
      </c>
      <c r="M27" s="19">
        <f t="shared" si="2"/>
        <v>76.759999999999991</v>
      </c>
      <c r="N27" s="25" t="s">
        <v>100</v>
      </c>
    </row>
    <row r="28" spans="1:14" s="5" customFormat="1" ht="30.75" customHeight="1">
      <c r="A28" s="5" t="s">
        <v>3</v>
      </c>
      <c r="B28" s="5" t="s">
        <v>4</v>
      </c>
      <c r="C28" s="5" t="s">
        <v>35</v>
      </c>
      <c r="D28" s="4">
        <v>25</v>
      </c>
      <c r="E28" s="4" t="s">
        <v>23</v>
      </c>
      <c r="F28" s="4" t="s">
        <v>33</v>
      </c>
      <c r="G28" s="6" t="s">
        <v>60</v>
      </c>
      <c r="H28" s="27" t="s">
        <v>88</v>
      </c>
      <c r="I28" s="15">
        <v>175</v>
      </c>
      <c r="J28" s="18">
        <f t="shared" si="0"/>
        <v>29.166666666666668</v>
      </c>
      <c r="K28" s="12">
        <v>90.67</v>
      </c>
      <c r="L28" s="20">
        <f t="shared" si="1"/>
        <v>45.335000000000001</v>
      </c>
      <c r="M28" s="19">
        <f t="shared" si="2"/>
        <v>74.501666666666665</v>
      </c>
      <c r="N28" s="25" t="s">
        <v>99</v>
      </c>
    </row>
    <row r="29" spans="1:14" s="5" customFormat="1" ht="30.75" customHeight="1">
      <c r="A29" s="5" t="s">
        <v>3</v>
      </c>
      <c r="B29" s="5" t="s">
        <v>4</v>
      </c>
      <c r="C29" s="5" t="s">
        <v>36</v>
      </c>
      <c r="D29" s="4">
        <v>26</v>
      </c>
      <c r="E29" s="4" t="s">
        <v>23</v>
      </c>
      <c r="F29" s="4" t="s">
        <v>33</v>
      </c>
      <c r="G29" s="6" t="s">
        <v>61</v>
      </c>
      <c r="H29" s="27" t="s">
        <v>89</v>
      </c>
      <c r="I29" s="15">
        <v>164</v>
      </c>
      <c r="J29" s="18">
        <f t="shared" si="0"/>
        <v>27.333333333333332</v>
      </c>
      <c r="K29" s="12">
        <v>92.2</v>
      </c>
      <c r="L29" s="20">
        <f t="shared" si="1"/>
        <v>46.1</v>
      </c>
      <c r="M29" s="19">
        <f t="shared" si="2"/>
        <v>73.433333333333337</v>
      </c>
      <c r="N29" s="25" t="s">
        <v>99</v>
      </c>
    </row>
  </sheetData>
  <mergeCells count="2">
    <mergeCell ref="D2:N2"/>
    <mergeCell ref="D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2020-12-31T07:33:30Z</cp:lastPrinted>
  <dcterms:created xsi:type="dcterms:W3CDTF">2006-09-16T00:00:00Z</dcterms:created>
  <dcterms:modified xsi:type="dcterms:W3CDTF">2020-12-31T08:47:41Z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